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<sst xmlns="http://schemas.openxmlformats.org/spreadsheetml/2006/main" count="82" uniqueCount="61">
  <si>
    <t>秦皇岛市登记管理排污单位主要污染物排污权确权汇总表(第一批)</t>
  </si>
  <si>
    <t>序号</t>
  </si>
  <si>
    <t>县（区）</t>
  </si>
  <si>
    <t>排污单位名称</t>
  </si>
  <si>
    <t>行业</t>
  </si>
  <si>
    <t>排污许可证编号</t>
  </si>
  <si>
    <t>确权量(t/a)</t>
  </si>
  <si>
    <t>已通过交易取得排污权量(t/a)</t>
  </si>
  <si>
    <t>交易日期</t>
  </si>
  <si>
    <t>备注</t>
  </si>
  <si>
    <t>SO2</t>
  </si>
  <si>
    <t>NOX</t>
  </si>
  <si>
    <t>COD</t>
  </si>
  <si>
    <t>NH3-N</t>
  </si>
  <si>
    <t>抚宁区</t>
  </si>
  <si>
    <t>秦皇岛益尔生物科技有限公司</t>
  </si>
  <si>
    <t>其他饲料加工</t>
  </si>
  <si>
    <t>9113032306168651X3002Z</t>
  </si>
  <si>
    <t>2024.8.19</t>
  </si>
  <si>
    <t>秦皇岛燕山板栗食品有限公司</t>
  </si>
  <si>
    <t>水果和坚果加工</t>
  </si>
  <si>
    <t>91130323774413810D001X</t>
  </si>
  <si>
    <t>2024.12.17</t>
  </si>
  <si>
    <t>秦皇岛市天马食品厂</t>
  </si>
  <si>
    <t>蔬菜、水果罐头制造</t>
  </si>
  <si>
    <t>911303231054624638002X</t>
  </si>
  <si>
    <t>2025.6.14</t>
  </si>
  <si>
    <t>河北沣厨食品有限公司</t>
  </si>
  <si>
    <t>其他未列明农副食品加工</t>
  </si>
  <si>
    <t>91130306MABUM2L11G001Z</t>
  </si>
  <si>
    <t>2025.7.8</t>
  </si>
  <si>
    <t>秦皇岛市抚宁水泥管材有限责任公司</t>
  </si>
  <si>
    <t>水泥制品制造</t>
  </si>
  <si>
    <t>91130323105210223E002X</t>
  </si>
  <si>
    <t>2021.12.6</t>
  </si>
  <si>
    <t>秦皇岛国民果品经贸股份有限公司</t>
  </si>
  <si>
    <t>其他罐头食品制造</t>
  </si>
  <si>
    <t>91130323666565294N002X</t>
  </si>
  <si>
    <t>2017.4.18</t>
  </si>
  <si>
    <t>秦皇岛双裕食品制造有限公司</t>
  </si>
  <si>
    <t>蔬菜加工</t>
  </si>
  <si>
    <t>91130306MA0ELHN157002Z</t>
  </si>
  <si>
    <t>2023.4.25  2024.1.5</t>
  </si>
  <si>
    <t>秦皇岛市三枫饲料加工有限公司</t>
  </si>
  <si>
    <t>91130323335904677T002W</t>
  </si>
  <si>
    <t>2015.12.22</t>
  </si>
  <si>
    <t>秦皇岛骊拓建筑节能材料厂</t>
  </si>
  <si>
    <t>91130323699221359W001Z</t>
  </si>
  <si>
    <t>2019.3.19</t>
  </si>
  <si>
    <t>秦皇岛东耀饲料有限公司</t>
  </si>
  <si>
    <t>91130306MADC19F23Q001W</t>
  </si>
  <si>
    <t>2024.12.26</t>
  </si>
  <si>
    <t>秦皇岛高扬农牧科技有限公司</t>
  </si>
  <si>
    <t>91130306308391159U002Z</t>
  </si>
  <si>
    <t>2021.11.30</t>
  </si>
  <si>
    <t>秦皇岛市盛巨农肥料有限公司</t>
  </si>
  <si>
    <t>复混肥料制造</t>
  </si>
  <si>
    <t>91130306673203363D001Y</t>
  </si>
  <si>
    <t>秦皇岛成昌饲料有限公司</t>
  </si>
  <si>
    <t>91130323697561624M001Y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</si>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</sst>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4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indexed="8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FF0000"/>
      <name val="仿宋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0" fillId="3" borderId="3" xfId="0" applyNumberFormat="1" applyFont="1" applyFill="1" applyBorder="1" applyAlignment="1">
      <alignment horizontal="center" vertical="center"/>
    </xf>
    <xf numFmtId="57" fontId="2" fillId="2" borderId="3" xfId="0" applyNumberFormat="1" applyFont="1" applyFill="1" applyBorder="1" applyAlignment="1">
      <alignment horizontal="center" vertical="center" wrapText="1"/>
    </xf>
    <xf numFmtId="177" fontId="10" fillId="3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177" fontId="8" fillId="3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49" fontId="20" fillId="4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4"/>
  <sheetViews>
    <sheetView tabSelected="1" workbookViewId="0">
      <selection activeCell="G17" sqref="G17"/>
    </sheetView>
  </sheetViews>
  <sheetFormatPr defaultColWidth="8.88333333333333" defaultRowHeight="14.25"/>
  <cols>
    <col min="1" max="1" width="3.75" style="4" customWidth="1"/>
    <col min="2" max="2" width="7.5" style="5" customWidth="1"/>
    <col min="3" max="3" width="30.1333333333333" style="6" customWidth="1"/>
    <col min="4" max="4" width="21" style="5" customWidth="1"/>
    <col min="5" max="5" width="22" style="5" customWidth="1"/>
    <col min="6" max="6" width="9.75" style="7" customWidth="1"/>
    <col min="7" max="7" width="10.3833333333333" style="7" customWidth="1"/>
    <col min="8" max="8" width="8.75" style="7" customWidth="1"/>
    <col min="9" max="9" width="7.75" style="7" customWidth="1"/>
    <col min="10" max="11" width="9.38333333333333" style="8" customWidth="1"/>
    <col min="12" max="12" width="8.25" style="8" customWidth="1"/>
    <col min="13" max="13" width="7.25" style="8" customWidth="1"/>
    <col min="14" max="17" width="7.25" style="8" hidden="1" customWidth="1"/>
    <col min="18" max="18" width="11.25" style="8" hidden="1" customWidth="1"/>
    <col min="19" max="19" width="9.25" style="8" hidden="1" customWidth="1"/>
    <col min="20" max="20" width="9.75" style="8" hidden="1" customWidth="1"/>
    <col min="21" max="21" width="7.25" style="8" hidden="1" customWidth="1"/>
    <col min="22" max="22" width="13.1333333333333" style="9" customWidth="1"/>
    <col min="23" max="23" width="13.8833333333333" style="5" customWidth="1"/>
    <col min="24" max="16384" width="8.88333333333333" style="5"/>
  </cols>
  <sheetData>
    <row r="1" ht="57.75" customHeight="1" spans="1:2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1"/>
    </row>
    <row r="2" s="1" customFormat="1" ht="27" customHeight="1" spans="1:23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/>
      <c r="H2" s="13"/>
      <c r="I2" s="13"/>
      <c r="J2" s="13" t="s">
        <v>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8</v>
      </c>
      <c r="W2" s="14" t="s">
        <v>9</v>
      </c>
    </row>
    <row r="3" s="1" customFormat="1" ht="29" customHeight="1" spans="1:23">
      <c r="A3" s="12"/>
      <c r="B3" s="13"/>
      <c r="C3" s="13"/>
      <c r="D3" s="13"/>
      <c r="E3" s="13"/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10</v>
      </c>
      <c r="K3" s="15" t="s">
        <v>11</v>
      </c>
      <c r="L3" s="15" t="s">
        <v>12</v>
      </c>
      <c r="M3" s="15" t="s">
        <v>13</v>
      </c>
      <c r="N3" s="15"/>
      <c r="O3" s="15"/>
      <c r="P3" s="15"/>
      <c r="Q3" s="15"/>
      <c r="R3" s="15"/>
      <c r="S3" s="15"/>
      <c r="T3" s="15"/>
      <c r="U3" s="15"/>
      <c r="V3" s="13"/>
      <c r="W3" s="16"/>
    </row>
    <row r="4" s="2" customFormat="1" ht="30" customHeight="1" spans="1:23">
      <c r="A4" s="17">
        <v>1</v>
      </c>
      <c r="B4" s="18" t="s">
        <v>14</v>
      </c>
      <c r="C4" s="19" t="s">
        <v>15</v>
      </c>
      <c r="D4" s="20" t="s">
        <v>16</v>
      </c>
      <c r="E4" s="20" t="s">
        <v>17</v>
      </c>
      <c r="F4" s="21">
        <v>0.909</v>
      </c>
      <c r="G4" s="21">
        <v>4.546</v>
      </c>
      <c r="H4" s="21">
        <v>0.144</v>
      </c>
      <c r="I4" s="21">
        <v>0.014</v>
      </c>
      <c r="J4" s="21">
        <v>0.909</v>
      </c>
      <c r="K4" s="21">
        <v>4.546</v>
      </c>
      <c r="L4" s="21">
        <v>0.144</v>
      </c>
      <c r="M4" s="21">
        <v>0.014</v>
      </c>
      <c r="N4" s="18"/>
      <c r="O4" s="22"/>
      <c r="P4" s="23"/>
      <c r="Q4" s="23"/>
      <c r="R4" s="23"/>
      <c r="S4" s="23"/>
      <c r="T4" s="23"/>
      <c r="U4" s="23"/>
      <c r="V4" s="18" t="s">
        <v>18</v>
      </c>
      <c r="W4" s="22"/>
    </row>
    <row r="5" s="2" customFormat="1" ht="30" customHeight="1" spans="1:23">
      <c r="A5" s="17">
        <v>2</v>
      </c>
      <c r="B5" s="18" t="s">
        <v>14</v>
      </c>
      <c r="C5" s="19" t="s">
        <v>19</v>
      </c>
      <c r="D5" s="20" t="s">
        <v>20</v>
      </c>
      <c r="E5" s="20" t="s">
        <v>21</v>
      </c>
      <c r="F5" s="21">
        <v>0.059</v>
      </c>
      <c r="G5" s="21">
        <v>0.186</v>
      </c>
      <c r="H5" s="21">
        <v>0.147</v>
      </c>
      <c r="I5" s="21">
        <v>0.015</v>
      </c>
      <c r="J5" s="21">
        <v>0.059</v>
      </c>
      <c r="K5" s="21">
        <v>0.186</v>
      </c>
      <c r="L5" s="21">
        <v>0.147</v>
      </c>
      <c r="M5" s="21">
        <v>0.015</v>
      </c>
      <c r="N5" s="18"/>
      <c r="O5" s="22"/>
      <c r="P5" s="21"/>
      <c r="Q5" s="21"/>
      <c r="R5" s="21"/>
      <c r="S5" s="21"/>
      <c r="T5" s="21"/>
      <c r="U5" s="21"/>
      <c r="V5" s="18" t="s">
        <v>22</v>
      </c>
      <c r="W5" s="22"/>
    </row>
    <row r="6" s="2" customFormat="1" ht="30" customHeight="1" spans="1:23">
      <c r="A6" s="17">
        <v>3</v>
      </c>
      <c r="B6" s="18" t="s">
        <v>14</v>
      </c>
      <c r="C6" s="19" t="s">
        <v>23</v>
      </c>
      <c r="D6" s="20" t="s">
        <v>24</v>
      </c>
      <c r="E6" s="20" t="s">
        <v>25</v>
      </c>
      <c r="F6" s="21">
        <v>0.15</v>
      </c>
      <c r="G6" s="21">
        <v>0.749</v>
      </c>
      <c r="H6" s="21">
        <v>0.448</v>
      </c>
      <c r="I6" s="21">
        <v>0.045</v>
      </c>
      <c r="J6" s="21">
        <v>0.15</v>
      </c>
      <c r="K6" s="21">
        <v>0.749</v>
      </c>
      <c r="L6" s="21">
        <v>0.448</v>
      </c>
      <c r="M6" s="21">
        <v>0.045</v>
      </c>
      <c r="N6" s="18"/>
      <c r="O6" s="22"/>
      <c r="P6" s="21"/>
      <c r="Q6" s="21"/>
      <c r="R6" s="21"/>
      <c r="S6" s="21"/>
      <c r="T6" s="21"/>
      <c r="U6" s="21"/>
      <c r="V6" s="18" t="s">
        <v>26</v>
      </c>
      <c r="W6" s="22"/>
    </row>
    <row r="7" s="2" customFormat="1" ht="30" customHeight="1" spans="1:23">
      <c r="A7" s="17">
        <v>4</v>
      </c>
      <c r="B7" s="18" t="s">
        <v>14</v>
      </c>
      <c r="C7" s="24" t="s">
        <v>27</v>
      </c>
      <c r="D7" s="25" t="s">
        <v>28</v>
      </c>
      <c r="E7" s="25" t="s">
        <v>29</v>
      </c>
      <c r="F7" s="26">
        <v>1.473</v>
      </c>
      <c r="G7" s="26">
        <v>7.364</v>
      </c>
      <c r="H7" s="26">
        <v>0.191</v>
      </c>
      <c r="I7" s="27">
        <v>0.0191</v>
      </c>
      <c r="J7" s="26">
        <v>1.473</v>
      </c>
      <c r="K7" s="26">
        <v>7.364</v>
      </c>
      <c r="L7" s="26">
        <v>0.191</v>
      </c>
      <c r="M7" s="27">
        <v>0.0191</v>
      </c>
      <c r="N7" s="26"/>
      <c r="O7" s="26"/>
      <c r="P7" s="21"/>
      <c r="Q7" s="21"/>
      <c r="R7" s="21"/>
      <c r="S7" s="21"/>
      <c r="T7" s="21"/>
      <c r="U7" s="21"/>
      <c r="V7" s="26" t="s">
        <v>30</v>
      </c>
      <c r="W7" s="26"/>
    </row>
    <row r="8" s="2" customFormat="1" ht="30" customHeight="1" spans="1:23">
      <c r="A8" s="17">
        <v>5</v>
      </c>
      <c r="B8" s="18" t="s">
        <v>14</v>
      </c>
      <c r="C8" s="24" t="s">
        <v>31</v>
      </c>
      <c r="D8" s="25" t="s">
        <v>32</v>
      </c>
      <c r="E8" s="25" t="s">
        <v>33</v>
      </c>
      <c r="F8" s="26"/>
      <c r="G8" s="26">
        <v>1.471</v>
      </c>
      <c r="H8" s="26"/>
      <c r="I8" s="26"/>
      <c r="J8" s="26"/>
      <c r="K8" s="26">
        <v>1.471</v>
      </c>
      <c r="L8" s="26"/>
      <c r="M8" s="26"/>
      <c r="N8" s="26"/>
      <c r="O8" s="26"/>
      <c r="P8" s="21"/>
      <c r="Q8" s="21"/>
      <c r="R8" s="21"/>
      <c r="S8" s="21"/>
      <c r="T8" s="21"/>
      <c r="U8" s="21"/>
      <c r="V8" s="26" t="s">
        <v>34</v>
      </c>
      <c r="W8" s="26"/>
    </row>
    <row r="9" s="2" customFormat="1" ht="30" customHeight="1" spans="1:23">
      <c r="A9" s="17">
        <v>6</v>
      </c>
      <c r="B9" s="18" t="s">
        <v>14</v>
      </c>
      <c r="C9" s="24" t="s">
        <v>35</v>
      </c>
      <c r="D9" s="25" t="s">
        <v>36</v>
      </c>
      <c r="E9" s="25" t="s">
        <v>37</v>
      </c>
      <c r="F9" s="28">
        <v>0.28</v>
      </c>
      <c r="G9" s="28">
        <v>0.28</v>
      </c>
      <c r="H9" s="26"/>
      <c r="I9" s="26"/>
      <c r="J9" s="28">
        <v>0.28</v>
      </c>
      <c r="K9" s="28">
        <v>0.28</v>
      </c>
      <c r="L9" s="26"/>
      <c r="M9" s="26"/>
      <c r="N9" s="26"/>
      <c r="O9" s="26"/>
      <c r="P9" s="21"/>
      <c r="Q9" s="21"/>
      <c r="R9" s="21"/>
      <c r="S9" s="21"/>
      <c r="T9" s="21"/>
      <c r="U9" s="21"/>
      <c r="V9" s="26" t="s">
        <v>38</v>
      </c>
      <c r="W9" s="26"/>
    </row>
    <row r="10" s="2" customFormat="1" ht="30" customHeight="1" spans="1:23">
      <c r="A10" s="17">
        <v>7</v>
      </c>
      <c r="B10" s="18" t="s">
        <v>14</v>
      </c>
      <c r="C10" s="24" t="s">
        <v>39</v>
      </c>
      <c r="D10" s="25" t="s">
        <v>40</v>
      </c>
      <c r="E10" s="25" t="s">
        <v>41</v>
      </c>
      <c r="F10" s="29">
        <v>0.29</v>
      </c>
      <c r="G10" s="29">
        <v>1.451</v>
      </c>
      <c r="H10" s="29">
        <v>1.703</v>
      </c>
      <c r="I10" s="29">
        <v>0.17</v>
      </c>
      <c r="J10" s="29">
        <v>0.29</v>
      </c>
      <c r="K10" s="29">
        <v>1.451</v>
      </c>
      <c r="L10" s="29">
        <v>1.703</v>
      </c>
      <c r="M10" s="29">
        <v>0.17</v>
      </c>
      <c r="N10" s="26"/>
      <c r="O10" s="26"/>
      <c r="P10" s="21"/>
      <c r="Q10" s="21"/>
      <c r="R10" s="21"/>
      <c r="S10" s="21"/>
      <c r="T10" s="21"/>
      <c r="U10" s="21"/>
      <c r="V10" s="26" t="s">
        <v>42</v>
      </c>
      <c r="W10" s="26"/>
    </row>
    <row r="11" s="2" customFormat="1" ht="30" customHeight="1" spans="1:23">
      <c r="A11" s="17">
        <v>8</v>
      </c>
      <c r="B11" s="18" t="s">
        <v>14</v>
      </c>
      <c r="C11" s="24" t="s">
        <v>43</v>
      </c>
      <c r="D11" s="25" t="s">
        <v>16</v>
      </c>
      <c r="E11" s="25" t="s">
        <v>44</v>
      </c>
      <c r="F11" s="26">
        <v>0.27</v>
      </c>
      <c r="G11" s="26">
        <v>2.04</v>
      </c>
      <c r="H11" s="30"/>
      <c r="I11" s="30"/>
      <c r="J11" s="26">
        <v>0.27</v>
      </c>
      <c r="K11" s="26">
        <v>2.04</v>
      </c>
      <c r="L11" s="26"/>
      <c r="M11" s="26"/>
      <c r="N11" s="26"/>
      <c r="O11" s="26"/>
      <c r="P11" s="21"/>
      <c r="Q11" s="21"/>
      <c r="R11" s="21"/>
      <c r="S11" s="21"/>
      <c r="T11" s="21"/>
      <c r="U11" s="21"/>
      <c r="V11" s="26" t="s">
        <v>45</v>
      </c>
      <c r="W11" s="26"/>
    </row>
    <row r="12" s="2" customFormat="1" ht="30" customHeight="1" spans="1:23">
      <c r="A12" s="17">
        <v>9</v>
      </c>
      <c r="B12" s="18" t="s">
        <v>14</v>
      </c>
      <c r="C12" s="24" t="s">
        <v>46</v>
      </c>
      <c r="D12" s="25" t="s">
        <v>32</v>
      </c>
      <c r="E12" s="25" t="s">
        <v>47</v>
      </c>
      <c r="F12" s="26">
        <v>1.02</v>
      </c>
      <c r="G12" s="26">
        <v>4.08</v>
      </c>
      <c r="H12" s="26"/>
      <c r="I12" s="26"/>
      <c r="J12" s="26">
        <v>1.02</v>
      </c>
      <c r="K12" s="26">
        <v>4.08</v>
      </c>
      <c r="L12" s="26"/>
      <c r="M12" s="26"/>
      <c r="N12" s="26"/>
      <c r="O12" s="26"/>
      <c r="P12" s="21"/>
      <c r="Q12" s="21"/>
      <c r="R12" s="21"/>
      <c r="S12" s="21"/>
      <c r="T12" s="21"/>
      <c r="U12" s="21"/>
      <c r="V12" s="26" t="s">
        <v>48</v>
      </c>
      <c r="W12" s="26"/>
    </row>
    <row r="13" s="2" customFormat="1" ht="44" customHeight="1" spans="1:23">
      <c r="A13" s="17">
        <v>10</v>
      </c>
      <c r="B13" s="18" t="s">
        <v>14</v>
      </c>
      <c r="C13" s="24" t="s">
        <v>49</v>
      </c>
      <c r="D13" s="25" t="s">
        <v>16</v>
      </c>
      <c r="E13" s="25" t="s">
        <v>50</v>
      </c>
      <c r="F13" s="31">
        <v>0.429</v>
      </c>
      <c r="G13" s="31">
        <v>2.145</v>
      </c>
      <c r="H13" s="26">
        <v>0.067</v>
      </c>
      <c r="I13" s="26">
        <v>0.007</v>
      </c>
      <c r="J13" s="31">
        <v>0.429</v>
      </c>
      <c r="K13" s="31">
        <v>2.145</v>
      </c>
      <c r="L13" s="26">
        <v>0.067</v>
      </c>
      <c r="M13" s="26">
        <v>0.007</v>
      </c>
      <c r="N13" s="32"/>
      <c r="O13" s="26"/>
      <c r="P13" s="33">
        <v>300</v>
      </c>
      <c r="Q13" s="33">
        <v>800</v>
      </c>
      <c r="R13" s="33"/>
      <c r="S13" s="33"/>
      <c r="T13" s="33"/>
      <c r="U13" s="33"/>
      <c r="V13" s="32" t="s">
        <v>51</v>
      </c>
      <c r="W13" s="26"/>
    </row>
    <row r="14" s="2" customFormat="1" ht="44" customHeight="1" spans="1:23">
      <c r="A14" s="17">
        <v>11</v>
      </c>
      <c r="B14" s="18" t="s">
        <v>14</v>
      </c>
      <c r="C14" s="34" t="s">
        <v>52</v>
      </c>
      <c r="D14" s="25" t="s">
        <v>16</v>
      </c>
      <c r="E14" s="25" t="s">
        <v>53</v>
      </c>
      <c r="F14" s="31">
        <v>0.003</v>
      </c>
      <c r="G14" s="31">
        <v>0.0034</v>
      </c>
      <c r="H14" s="26"/>
      <c r="I14" s="26"/>
      <c r="J14" s="31">
        <v>0.003</v>
      </c>
      <c r="K14" s="31">
        <v>0.0034</v>
      </c>
      <c r="L14" s="26"/>
      <c r="M14" s="26"/>
      <c r="N14" s="32"/>
      <c r="O14" s="26"/>
      <c r="P14" s="35"/>
      <c r="Q14" s="35"/>
      <c r="R14" s="35">
        <f>N14*450*3</f>
        <v>0</v>
      </c>
      <c r="S14" s="35">
        <f>O14*350*3</f>
        <v>0</v>
      </c>
      <c r="T14" s="35">
        <f>P14*300*3</f>
        <v>0</v>
      </c>
      <c r="U14" s="35">
        <f>Q14*800*3</f>
        <v>0</v>
      </c>
      <c r="V14" s="32" t="s">
        <v>54</v>
      </c>
      <c r="W14" s="26"/>
    </row>
    <row r="15" s="2" customFormat="1" ht="30" customHeight="1" spans="1:23">
      <c r="A15" s="17">
        <v>12</v>
      </c>
      <c r="B15" s="18" t="s">
        <v>14</v>
      </c>
      <c r="C15" s="24" t="s">
        <v>55</v>
      </c>
      <c r="D15" s="25" t="s">
        <v>56</v>
      </c>
      <c r="E15" s="25" t="s">
        <v>57</v>
      </c>
      <c r="F15" s="28">
        <v>3.14</v>
      </c>
      <c r="G15" s="28">
        <v>3.67</v>
      </c>
      <c r="H15" s="26"/>
      <c r="I15" s="26"/>
      <c r="J15" s="28"/>
      <c r="K15" s="28"/>
      <c r="L15" s="26"/>
      <c r="M15" s="26"/>
      <c r="N15" s="28">
        <v>3.14</v>
      </c>
      <c r="O15" s="28">
        <v>3.67</v>
      </c>
      <c r="P15" s="21"/>
      <c r="Q15" s="21"/>
      <c r="R15" s="35">
        <f>N15*450*3</f>
        <v>4239</v>
      </c>
      <c r="S15" s="35">
        <f>O15*350*3</f>
        <v>3853.5</v>
      </c>
      <c r="T15" s="35">
        <f>P15*300*3</f>
        <v>0</v>
      </c>
      <c r="U15" s="35">
        <f>Q15*800*3</f>
        <v>0</v>
      </c>
      <c r="V15" s="36"/>
      <c r="W15" s="26"/>
    </row>
    <row r="16" s="2" customFormat="1" ht="30" customHeight="1" spans="1:23">
      <c r="A16" s="17">
        <v>13</v>
      </c>
      <c r="B16" s="18" t="s">
        <v>14</v>
      </c>
      <c r="C16" s="34" t="s">
        <v>58</v>
      </c>
      <c r="D16" s="25" t="s">
        <v>16</v>
      </c>
      <c r="E16" s="25" t="s">
        <v>59</v>
      </c>
      <c r="F16" s="26"/>
      <c r="G16" s="28">
        <v>0.0158</v>
      </c>
      <c r="H16" s="26"/>
      <c r="I16" s="26"/>
      <c r="J16" s="26"/>
      <c r="K16" s="26"/>
      <c r="L16" s="26"/>
      <c r="M16" s="26"/>
      <c r="N16" s="26"/>
      <c r="O16" s="28">
        <v>0.0158</v>
      </c>
      <c r="P16" s="21"/>
      <c r="Q16" s="21"/>
      <c r="R16" s="35">
        <f>N16*450*3</f>
        <v>0</v>
      </c>
      <c r="S16" s="35">
        <f>O16*350*3</f>
        <v>16.59</v>
      </c>
      <c r="T16" s="35">
        <f>P16*300*3</f>
        <v>0</v>
      </c>
      <c r="U16" s="35">
        <f>Q16*800*3</f>
        <v>0</v>
      </c>
      <c r="V16" s="26"/>
      <c r="W16" s="26"/>
    </row>
    <row r="17" s="2" customFormat="1" ht="30" customHeight="1" spans="1:23">
      <c r="A17" s="17"/>
      <c r="B17" s="18" t="s">
        <v>60</v>
      </c>
      <c r="C17" s="25"/>
      <c r="D17" s="25"/>
      <c r="E17" s="25"/>
      <c r="F17" s="26">
        <f>SUM(F4:F16)</f>
        <v>8.023</v>
      </c>
      <c r="G17" s="26">
        <f t="shared" ref="G17:O17" si="0">SUM(G4:G16)</f>
        <v>28.0012</v>
      </c>
      <c r="H17" s="26">
        <f t="shared" si="0"/>
        <v>2.7</v>
      </c>
      <c r="I17" s="26">
        <f t="shared" si="0"/>
        <v>0.2701</v>
      </c>
      <c r="J17" s="26">
        <f t="shared" si="0"/>
        <v>4.883</v>
      </c>
      <c r="K17" s="26">
        <f t="shared" si="0"/>
        <v>24.3154</v>
      </c>
      <c r="L17" s="26">
        <f t="shared" si="0"/>
        <v>2.7</v>
      </c>
      <c r="M17" s="26">
        <f t="shared" si="0"/>
        <v>0.2701</v>
      </c>
      <c r="N17" s="26"/>
      <c r="O17" s="26"/>
      <c r="P17" s="26"/>
      <c r="Q17" s="26"/>
      <c r="R17" s="37">
        <f>SUM(R14:R16)</f>
        <v>4239</v>
      </c>
      <c r="S17" s="37">
        <f>SUM(S14:S16)</f>
        <v>3870.09</v>
      </c>
      <c r="T17" s="37">
        <f>SUM(T14:T16)</f>
        <v>0</v>
      </c>
      <c r="U17" s="37">
        <f>SUM(U14:U16)</f>
        <v>0</v>
      </c>
      <c r="V17" s="26"/>
      <c r="W17" s="26"/>
    </row>
    <row r="18" s="3" customFormat="1" ht="30" customHeight="1" spans="1:23">
      <c r="A18" s="38"/>
      <c r="C18" s="39"/>
      <c r="F18" s="40"/>
      <c r="G18" s="40"/>
      <c r="H18" s="40"/>
      <c r="I18" s="40"/>
      <c r="J18" s="41"/>
      <c r="K18" s="41"/>
      <c r="L18" s="41"/>
      <c r="M18" s="41"/>
      <c r="N18" s="41"/>
      <c r="O18" s="41"/>
      <c r="P18" s="41"/>
      <c r="Q18" s="41"/>
      <c r="R18" s="42"/>
      <c r="S18" s="42"/>
      <c r="T18" s="42"/>
      <c r="U18" s="42"/>
      <c r="V18" s="1"/>
    </row>
    <row r="19" s="3" customFormat="1" ht="30" customHeight="1" spans="1:23">
      <c r="A19" s="38"/>
      <c r="C19" s="39"/>
      <c r="F19" s="40"/>
      <c r="G19" s="40"/>
      <c r="H19" s="40"/>
      <c r="I19" s="40"/>
      <c r="J19" s="41"/>
      <c r="K19" s="41"/>
      <c r="L19" s="41"/>
      <c r="M19" s="41"/>
      <c r="N19" s="41"/>
      <c r="O19" s="41"/>
      <c r="P19" s="41"/>
      <c r="Q19" s="41"/>
      <c r="R19" s="43"/>
      <c r="S19" s="42"/>
      <c r="T19" s="42"/>
      <c r="U19" s="42"/>
      <c r="V19" s="1"/>
    </row>
    <row r="20" s="3" customFormat="1" ht="30" customHeight="1" spans="1:23">
      <c r="A20" s="38"/>
      <c r="C20" s="39"/>
      <c r="F20" s="40"/>
      <c r="G20" s="40"/>
      <c r="H20" s="40"/>
      <c r="I20" s="40"/>
      <c r="J20" s="41"/>
      <c r="K20" s="41"/>
      <c r="L20" s="41"/>
      <c r="M20" s="41"/>
      <c r="N20" s="41"/>
      <c r="O20" s="41"/>
      <c r="P20" s="41"/>
      <c r="Q20" s="41"/>
      <c r="R20" s="44"/>
      <c r="S20" s="42"/>
      <c r="T20" s="42"/>
      <c r="U20" s="42"/>
      <c r="V20" s="1"/>
    </row>
    <row r="21" s="3" customFormat="1" ht="30" customHeight="1" spans="1:23">
      <c r="A21" s="38"/>
      <c r="C21" s="39"/>
      <c r="F21" s="40"/>
      <c r="G21" s="40"/>
      <c r="H21" s="40"/>
      <c r="I21" s="40"/>
      <c r="J21" s="41"/>
      <c r="K21" s="41"/>
      <c r="L21" s="41"/>
      <c r="M21" s="41"/>
      <c r="N21" s="41"/>
      <c r="O21" s="41"/>
      <c r="P21" s="41"/>
      <c r="Q21" s="41"/>
      <c r="R21" s="44"/>
      <c r="S21" s="45"/>
      <c r="T21" s="45"/>
      <c r="U21" s="45"/>
      <c r="V21" s="1"/>
    </row>
    <row r="22" s="3" customFormat="1" ht="30" customHeight="1" spans="1:23">
      <c r="A22" s="38"/>
      <c r="C22" s="39"/>
      <c r="F22" s="40"/>
      <c r="G22" s="40"/>
      <c r="H22" s="40"/>
      <c r="I22" s="40"/>
      <c r="J22" s="41"/>
      <c r="K22" s="41"/>
      <c r="L22" s="41"/>
      <c r="M22" s="41"/>
      <c r="N22" s="41"/>
      <c r="O22" s="41"/>
      <c r="P22" s="41"/>
      <c r="Q22" s="41"/>
      <c r="R22" s="46"/>
      <c r="S22" s="45"/>
      <c r="T22" s="45"/>
      <c r="U22" s="45"/>
      <c r="V22" s="1"/>
    </row>
    <row r="23" s="3" customFormat="1" ht="30" customHeight="1" spans="1:23">
      <c r="A23" s="38"/>
      <c r="C23" s="39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2"/>
      <c r="S23" s="45"/>
      <c r="T23" s="45"/>
      <c r="U23" s="45"/>
      <c r="V23" s="1"/>
    </row>
    <row r="24" s="3" customFormat="1" ht="30" customHeight="1" spans="1:23">
      <c r="A24" s="38"/>
      <c r="C24" s="39"/>
      <c r="F24" s="40"/>
      <c r="G24" s="40"/>
      <c r="H24" s="40"/>
      <c r="I24" s="40"/>
      <c r="J24" s="41"/>
      <c r="K24" s="41"/>
      <c r="L24" s="41"/>
      <c r="M24" s="41"/>
      <c r="N24" s="41"/>
      <c r="O24" s="41"/>
      <c r="P24" s="41"/>
      <c r="Q24" s="41"/>
      <c r="R24" s="42"/>
      <c r="S24" s="45"/>
      <c r="T24" s="45"/>
      <c r="U24" s="45"/>
      <c r="V24" s="1"/>
    </row>
    <row r="25" s="3" customFormat="1" ht="30" customHeight="1" spans="1:23">
      <c r="A25" s="38"/>
      <c r="C25" s="39"/>
      <c r="F25" s="40"/>
      <c r="G25" s="40"/>
      <c r="H25" s="40"/>
      <c r="I25" s="40"/>
      <c r="J25" s="41"/>
      <c r="K25" s="41"/>
      <c r="L25" s="41"/>
      <c r="M25" s="41"/>
      <c r="N25" s="41"/>
      <c r="O25" s="41"/>
      <c r="P25" s="41"/>
      <c r="Q25" s="41"/>
      <c r="R25" s="45"/>
      <c r="S25" s="45"/>
      <c r="T25" s="45"/>
      <c r="U25" s="45"/>
      <c r="V25" s="1"/>
    </row>
    <row r="26" s="3" customFormat="1" ht="30" customHeight="1" spans="1:23">
      <c r="A26" s="38"/>
      <c r="C26" s="39"/>
      <c r="F26" s="40"/>
      <c r="G26" s="40"/>
      <c r="H26" s="40"/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1"/>
    </row>
    <row r="27" s="3" customFormat="1" ht="30" customHeight="1" spans="1:23">
      <c r="A27" s="38"/>
      <c r="C27" s="39"/>
      <c r="F27" s="40"/>
      <c r="G27" s="40"/>
      <c r="H27" s="40"/>
      <c r="I27" s="40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1"/>
    </row>
    <row r="28" s="3" customFormat="1" ht="30" customHeight="1" spans="1:23">
      <c r="A28" s="38"/>
      <c r="C28" s="39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1"/>
    </row>
    <row r="29" s="3" customFormat="1" ht="30" customHeight="1" spans="1:23">
      <c r="A29" s="38"/>
      <c r="C29" s="39"/>
      <c r="F29" s="40"/>
      <c r="G29" s="40"/>
      <c r="H29" s="40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1"/>
    </row>
    <row r="30" s="3" customFormat="1" ht="30" customHeight="1" spans="1:23">
      <c r="A30" s="38"/>
      <c r="C30" s="39"/>
      <c r="F30" s="40"/>
      <c r="G30" s="40"/>
      <c r="H30" s="40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1"/>
    </row>
    <row r="31" s="3" customFormat="1" ht="30" customHeight="1" spans="1:23">
      <c r="A31" s="38"/>
      <c r="C31" s="39"/>
      <c r="F31" s="40"/>
      <c r="G31" s="40"/>
      <c r="H31" s="40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1"/>
    </row>
    <row r="32" s="3" customFormat="1" ht="30" customHeight="1" spans="1:23">
      <c r="A32" s="38"/>
      <c r="C32" s="39"/>
      <c r="F32" s="40"/>
      <c r="G32" s="40"/>
      <c r="H32" s="40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1"/>
    </row>
    <row r="33" s="3" customFormat="1" ht="30" customHeight="1" spans="1:22">
      <c r="A33" s="38"/>
      <c r="C33" s="39"/>
      <c r="F33" s="40"/>
      <c r="G33" s="40"/>
      <c r="H33" s="40"/>
      <c r="I33" s="40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1"/>
    </row>
    <row r="34" s="3" customFormat="1" ht="30" customHeight="1" spans="1:22">
      <c r="A34" s="38"/>
      <c r="C34" s="39"/>
      <c r="F34" s="40"/>
      <c r="G34" s="40"/>
      <c r="H34" s="40"/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1"/>
    </row>
    <row r="35" s="3" customFormat="1" ht="30" customHeight="1" spans="1:22">
      <c r="A35" s="38"/>
      <c r="C35" s="39"/>
      <c r="F35" s="40"/>
      <c r="G35" s="40"/>
      <c r="H35" s="40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1"/>
    </row>
    <row r="36" s="3" customFormat="1" ht="30" customHeight="1" spans="1:22">
      <c r="A36" s="38"/>
      <c r="C36" s="39"/>
      <c r="F36" s="40"/>
      <c r="G36" s="40"/>
      <c r="H36" s="40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1"/>
    </row>
    <row r="37" s="3" customFormat="1" ht="30" customHeight="1" spans="1:22">
      <c r="A37" s="38"/>
      <c r="C37" s="39"/>
      <c r="F37" s="40"/>
      <c r="G37" s="40"/>
      <c r="H37" s="40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1"/>
    </row>
    <row r="38" s="3" customFormat="1" ht="30" customHeight="1" spans="1:22">
      <c r="A38" s="38"/>
      <c r="C38" s="39"/>
      <c r="F38" s="40"/>
      <c r="G38" s="40"/>
      <c r="H38" s="40"/>
      <c r="I38" s="40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1"/>
    </row>
    <row r="39" s="3" customFormat="1" ht="30" customHeight="1" spans="1:22">
      <c r="A39" s="38"/>
      <c r="C39" s="39"/>
      <c r="F39" s="40"/>
      <c r="G39" s="40"/>
      <c r="H39" s="40"/>
      <c r="I39" s="40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1"/>
    </row>
    <row r="40" s="3" customFormat="1" ht="30" customHeight="1" spans="1:22">
      <c r="A40" s="38"/>
      <c r="C40" s="39"/>
      <c r="F40" s="40"/>
      <c r="G40" s="40"/>
      <c r="H40" s="40"/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1"/>
    </row>
    <row r="41" s="3" customFormat="1" ht="30" customHeight="1" spans="1:22">
      <c r="A41" s="38"/>
      <c r="C41" s="39"/>
      <c r="F41" s="40"/>
      <c r="G41" s="40"/>
      <c r="H41" s="40"/>
      <c r="I41" s="40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"/>
    </row>
    <row r="42" s="3" customFormat="1" ht="30" customHeight="1" spans="1:22">
      <c r="A42" s="38"/>
      <c r="C42" s="39"/>
      <c r="F42" s="40"/>
      <c r="G42" s="40"/>
      <c r="H42" s="40"/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1"/>
    </row>
    <row r="43" s="3" customFormat="1" ht="30" customHeight="1" spans="1:22">
      <c r="A43" s="38"/>
      <c r="C43" s="39"/>
      <c r="F43" s="40"/>
      <c r="G43" s="40"/>
      <c r="H43" s="40"/>
      <c r="I43" s="40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1"/>
    </row>
    <row r="44" s="3" customFormat="1" ht="30" customHeight="1" spans="1:22">
      <c r="A44" s="38"/>
      <c r="C44" s="39"/>
      <c r="F44" s="40"/>
      <c r="G44" s="40"/>
      <c r="H44" s="40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1"/>
    </row>
    <row r="45" s="3" customFormat="1" ht="30" customHeight="1" spans="1:22">
      <c r="A45" s="38"/>
      <c r="C45" s="39"/>
      <c r="F45" s="40"/>
      <c r="G45" s="40"/>
      <c r="H45" s="40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1"/>
    </row>
    <row r="46" s="3" customFormat="1" ht="30" customHeight="1" spans="1:22">
      <c r="A46" s="38"/>
      <c r="C46" s="39"/>
      <c r="F46" s="40"/>
      <c r="G46" s="40"/>
      <c r="H46" s="40"/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1"/>
    </row>
    <row r="47" s="3" customFormat="1" ht="30" customHeight="1" spans="1:22">
      <c r="A47" s="38"/>
      <c r="C47" s="39"/>
      <c r="F47" s="40"/>
      <c r="G47" s="40"/>
      <c r="H47" s="40"/>
      <c r="I47" s="40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1"/>
    </row>
    <row r="48" s="3" customFormat="1" ht="30" customHeight="1" spans="1:22">
      <c r="A48" s="38"/>
      <c r="C48" s="39"/>
      <c r="F48" s="40"/>
      <c r="G48" s="40"/>
      <c r="H48" s="40"/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1"/>
    </row>
    <row r="49" s="3" customFormat="1" ht="30" customHeight="1" spans="1:22">
      <c r="A49" s="38"/>
      <c r="C49" s="39"/>
      <c r="F49" s="40"/>
      <c r="G49" s="40"/>
      <c r="H49" s="40"/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1"/>
    </row>
    <row r="50" s="3" customFormat="1" ht="30" customHeight="1" spans="1:22">
      <c r="A50" s="38"/>
      <c r="C50" s="39"/>
      <c r="F50" s="40"/>
      <c r="G50" s="40"/>
      <c r="H50" s="40"/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1"/>
    </row>
    <row r="51" s="3" customFormat="1" ht="30" customHeight="1" spans="1:22">
      <c r="A51" s="38"/>
      <c r="C51" s="39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1"/>
    </row>
    <row r="52" s="3" customFormat="1" ht="30" customHeight="1" spans="1:22">
      <c r="A52" s="38"/>
      <c r="C52" s="39"/>
      <c r="F52" s="40"/>
      <c r="G52" s="40"/>
      <c r="H52" s="40"/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1"/>
    </row>
    <row r="53" s="3" customFormat="1" ht="30" customHeight="1" spans="1:22">
      <c r="A53" s="38"/>
      <c r="C53" s="39"/>
      <c r="F53" s="40"/>
      <c r="G53" s="40"/>
      <c r="H53" s="40"/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1"/>
    </row>
    <row r="54" s="3" customFormat="1" ht="30" customHeight="1" spans="1:22">
      <c r="A54" s="38"/>
      <c r="C54" s="39"/>
      <c r="F54" s="40"/>
      <c r="G54" s="40"/>
      <c r="H54" s="40"/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1"/>
    </row>
    <row r="55" s="3" customFormat="1" ht="30" customHeight="1" spans="1:22">
      <c r="A55" s="38"/>
      <c r="C55" s="39"/>
      <c r="F55" s="40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1"/>
    </row>
    <row r="56" s="3" customFormat="1" ht="30" customHeight="1" spans="1:22">
      <c r="A56" s="38"/>
      <c r="C56" s="39"/>
      <c r="F56" s="40"/>
      <c r="G56" s="40"/>
      <c r="H56" s="40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1"/>
    </row>
    <row r="57" s="3" customFormat="1" ht="30" customHeight="1" spans="1:22">
      <c r="A57" s="38"/>
      <c r="C57" s="39"/>
      <c r="F57" s="40"/>
      <c r="G57" s="40"/>
      <c r="H57" s="40"/>
      <c r="I57" s="40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1"/>
    </row>
    <row r="58" s="3" customFormat="1" ht="30" customHeight="1" spans="1:22">
      <c r="A58" s="38"/>
      <c r="C58" s="39"/>
      <c r="F58" s="40"/>
      <c r="G58" s="40"/>
      <c r="H58" s="40"/>
      <c r="I58" s="40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1"/>
    </row>
    <row r="59" s="3" customFormat="1" ht="30" customHeight="1" spans="1:22">
      <c r="A59" s="38"/>
      <c r="C59" s="39"/>
      <c r="F59" s="40"/>
      <c r="G59" s="40"/>
      <c r="H59" s="40"/>
      <c r="I59" s="40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1"/>
    </row>
    <row r="60" s="3" customFormat="1" ht="30" customHeight="1" spans="1:22">
      <c r="A60" s="38"/>
      <c r="C60" s="39"/>
      <c r="F60" s="40"/>
      <c r="G60" s="40"/>
      <c r="H60" s="40"/>
      <c r="I60" s="40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1"/>
    </row>
    <row r="61" s="3" customFormat="1" ht="30" customHeight="1" spans="1:22">
      <c r="A61" s="38"/>
      <c r="C61" s="39"/>
      <c r="F61" s="40"/>
      <c r="G61" s="40"/>
      <c r="H61" s="40"/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1"/>
    </row>
    <row r="62" s="3" customFormat="1" ht="30" customHeight="1" spans="1:22">
      <c r="A62" s="38"/>
      <c r="C62" s="39"/>
      <c r="F62" s="40"/>
      <c r="G62" s="40"/>
      <c r="H62" s="40"/>
      <c r="I62" s="40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1"/>
    </row>
    <row r="63" s="3" customFormat="1" ht="30" customHeight="1" spans="1:22">
      <c r="A63" s="38"/>
      <c r="C63" s="39"/>
      <c r="F63" s="40"/>
      <c r="G63" s="40"/>
      <c r="H63" s="40"/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1"/>
    </row>
    <row r="64" s="3" customFormat="1" ht="30" customHeight="1" spans="1:22">
      <c r="A64" s="38"/>
      <c r="C64" s="39"/>
      <c r="F64" s="40"/>
      <c r="G64" s="40"/>
      <c r="H64" s="40"/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1"/>
    </row>
    <row r="65" s="3" customFormat="1" ht="30" customHeight="1" spans="1:22">
      <c r="A65" s="38"/>
      <c r="C65" s="39"/>
      <c r="F65" s="40"/>
      <c r="G65" s="40"/>
      <c r="H65" s="40"/>
      <c r="I65" s="40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1"/>
    </row>
    <row r="66" s="3" customFormat="1" ht="30" customHeight="1" spans="1:22">
      <c r="A66" s="38"/>
      <c r="C66" s="39"/>
      <c r="F66" s="40"/>
      <c r="G66" s="40"/>
      <c r="H66" s="40"/>
      <c r="I66" s="40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1"/>
    </row>
    <row r="67" s="3" customFormat="1" ht="30" customHeight="1" spans="1:22">
      <c r="A67" s="38"/>
      <c r="C67" s="39"/>
      <c r="F67" s="40"/>
      <c r="G67" s="40"/>
      <c r="H67" s="40"/>
      <c r="I67" s="40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1"/>
    </row>
    <row r="68" s="3" customFormat="1" ht="30" customHeight="1" spans="1:22">
      <c r="A68" s="38"/>
      <c r="C68" s="39"/>
      <c r="F68" s="40"/>
      <c r="G68" s="40"/>
      <c r="H68" s="40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1"/>
    </row>
    <row r="69" s="3" customFormat="1" ht="30" customHeight="1" spans="1:22">
      <c r="A69" s="38"/>
      <c r="C69" s="39"/>
      <c r="F69" s="40"/>
      <c r="G69" s="40"/>
      <c r="H69" s="40"/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1"/>
    </row>
    <row r="70" s="3" customFormat="1" ht="30" customHeight="1" spans="1:22">
      <c r="A70" s="38"/>
      <c r="C70" s="39"/>
      <c r="F70" s="40"/>
      <c r="G70" s="40"/>
      <c r="H70" s="40"/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1"/>
    </row>
    <row r="71" s="3" customFormat="1" ht="30" customHeight="1" spans="1:22">
      <c r="A71" s="38"/>
      <c r="C71" s="39"/>
      <c r="F71" s="40"/>
      <c r="G71" s="40"/>
      <c r="H71" s="40"/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1"/>
    </row>
    <row r="72" s="3" customFormat="1" ht="30" customHeight="1" spans="1:22">
      <c r="A72" s="38"/>
      <c r="C72" s="39"/>
      <c r="F72" s="40"/>
      <c r="G72" s="40"/>
      <c r="H72" s="40"/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1"/>
    </row>
    <row r="73" s="3" customFormat="1" ht="30" customHeight="1" spans="1:22">
      <c r="A73" s="38"/>
      <c r="C73" s="39"/>
      <c r="F73" s="40"/>
      <c r="G73" s="40"/>
      <c r="H73" s="40"/>
      <c r="I73" s="40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1"/>
    </row>
    <row r="74" s="3" customFormat="1" ht="30" customHeight="1" spans="1:22">
      <c r="A74" s="38"/>
      <c r="C74" s="39"/>
      <c r="F74" s="40"/>
      <c r="G74" s="40"/>
      <c r="H74" s="40"/>
      <c r="I74" s="40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1"/>
    </row>
    <row r="75" s="3" customFormat="1" ht="30" customHeight="1" spans="1:22">
      <c r="A75" s="38"/>
      <c r="C75" s="39"/>
      <c r="F75" s="40"/>
      <c r="G75" s="40"/>
      <c r="H75" s="40"/>
      <c r="I75" s="40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1"/>
    </row>
    <row r="76" s="3" customFormat="1" ht="30" customHeight="1" spans="1:22">
      <c r="A76" s="38"/>
      <c r="C76" s="39"/>
      <c r="F76" s="40"/>
      <c r="G76" s="40"/>
      <c r="H76" s="40"/>
      <c r="I76" s="40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1"/>
    </row>
    <row r="77" s="3" customFormat="1" ht="30" customHeight="1" spans="1:22">
      <c r="A77" s="38"/>
      <c r="C77" s="39"/>
      <c r="F77" s="40"/>
      <c r="G77" s="40"/>
      <c r="H77" s="40"/>
      <c r="I77" s="40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"/>
    </row>
    <row r="78" s="3" customFormat="1" ht="30" customHeight="1" spans="1:22">
      <c r="A78" s="38"/>
      <c r="C78" s="39"/>
      <c r="F78" s="40"/>
      <c r="G78" s="40"/>
      <c r="H78" s="40"/>
      <c r="I78" s="40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1"/>
    </row>
    <row r="79" s="3" customFormat="1" ht="30" customHeight="1" spans="1:22">
      <c r="A79" s="38"/>
      <c r="C79" s="39"/>
      <c r="F79" s="40"/>
      <c r="G79" s="40"/>
      <c r="H79" s="40"/>
      <c r="I79" s="40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1"/>
    </row>
    <row r="80" s="3" customFormat="1" ht="30" customHeight="1" spans="1:22">
      <c r="A80" s="38"/>
      <c r="C80" s="39"/>
      <c r="F80" s="40"/>
      <c r="G80" s="40"/>
      <c r="H80" s="40"/>
      <c r="I80" s="40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1"/>
    </row>
    <row r="81" s="3" customFormat="1" ht="30" customHeight="1" spans="1:22">
      <c r="A81" s="38"/>
      <c r="C81" s="39"/>
      <c r="F81" s="40"/>
      <c r="G81" s="40"/>
      <c r="H81" s="40"/>
      <c r="I81" s="40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1"/>
    </row>
    <row r="82" s="3" customFormat="1" ht="30" customHeight="1" spans="1:22">
      <c r="A82" s="38"/>
      <c r="C82" s="39"/>
      <c r="F82" s="40"/>
      <c r="G82" s="40"/>
      <c r="H82" s="40"/>
      <c r="I82" s="40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1"/>
    </row>
    <row r="83" s="3" customFormat="1" ht="30" customHeight="1" spans="1:22">
      <c r="A83" s="38"/>
      <c r="C83" s="39"/>
      <c r="F83" s="40"/>
      <c r="G83" s="40"/>
      <c r="H83" s="40"/>
      <c r="I83" s="40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1"/>
    </row>
    <row r="84" s="3" customFormat="1" ht="30" customHeight="1" spans="1:22">
      <c r="A84" s="38"/>
      <c r="C84" s="39"/>
      <c r="F84" s="40"/>
      <c r="G84" s="40"/>
      <c r="H84" s="40"/>
      <c r="I84" s="40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1"/>
    </row>
    <row r="85" s="3" customFormat="1" ht="30" customHeight="1" spans="1:22">
      <c r="A85" s="38"/>
      <c r="C85" s="39"/>
      <c r="F85" s="40"/>
      <c r="G85" s="40"/>
      <c r="H85" s="40"/>
      <c r="I85" s="40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1"/>
    </row>
    <row r="86" s="3" customFormat="1" ht="30" customHeight="1" spans="1:22">
      <c r="A86" s="38"/>
      <c r="C86" s="39"/>
      <c r="F86" s="40"/>
      <c r="G86" s="40"/>
      <c r="H86" s="40"/>
      <c r="I86" s="40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1"/>
    </row>
    <row r="87" s="3" customFormat="1" ht="30" customHeight="1" spans="1:22">
      <c r="A87" s="38"/>
      <c r="C87" s="39"/>
      <c r="F87" s="40"/>
      <c r="G87" s="40"/>
      <c r="H87" s="40"/>
      <c r="I87" s="40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1"/>
    </row>
    <row r="88" s="3" customFormat="1" ht="30" customHeight="1" spans="1:22">
      <c r="A88" s="38"/>
      <c r="C88" s="39"/>
      <c r="F88" s="40"/>
      <c r="G88" s="40"/>
      <c r="H88" s="40"/>
      <c r="I88" s="40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1"/>
    </row>
    <row r="89" s="3" customFormat="1" ht="30" customHeight="1" spans="1:22">
      <c r="A89" s="38"/>
      <c r="C89" s="39"/>
      <c r="F89" s="40"/>
      <c r="G89" s="40"/>
      <c r="H89" s="40"/>
      <c r="I89" s="40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1"/>
    </row>
    <row r="90" s="3" customFormat="1" ht="30" customHeight="1" spans="1:22">
      <c r="A90" s="38"/>
      <c r="C90" s="39"/>
      <c r="F90" s="40"/>
      <c r="G90" s="40"/>
      <c r="H90" s="40"/>
      <c r="I90" s="40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1"/>
    </row>
    <row r="91" s="3" customFormat="1" ht="30" customHeight="1" spans="1:22">
      <c r="A91" s="38"/>
      <c r="C91" s="39"/>
      <c r="F91" s="40"/>
      <c r="G91" s="40"/>
      <c r="H91" s="40"/>
      <c r="I91" s="40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1"/>
    </row>
    <row r="92" s="3" customFormat="1" ht="30" customHeight="1" spans="1:22">
      <c r="A92" s="38"/>
      <c r="C92" s="39"/>
      <c r="F92" s="40"/>
      <c r="G92" s="40"/>
      <c r="H92" s="40"/>
      <c r="I92" s="40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1"/>
    </row>
    <row r="93" s="3" customFormat="1" ht="30" customHeight="1" spans="1:22">
      <c r="A93" s="38"/>
      <c r="C93" s="39"/>
      <c r="F93" s="40"/>
      <c r="G93" s="40"/>
      <c r="H93" s="40"/>
      <c r="I93" s="40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1"/>
    </row>
    <row r="94" s="3" customFormat="1" ht="30" customHeight="1" spans="1:22">
      <c r="A94" s="38"/>
      <c r="C94" s="39"/>
      <c r="F94" s="40"/>
      <c r="G94" s="40"/>
      <c r="H94" s="40"/>
      <c r="I94" s="40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1"/>
    </row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</sheetData>
  <mergeCells count="10">
    <mergeCell ref="A1:W1"/>
    <mergeCell ref="F2:I2"/>
    <mergeCell ref="J2:M2"/>
    <mergeCell ref="A2:A3"/>
    <mergeCell ref="B2:B3"/>
    <mergeCell ref="C2:C3"/>
    <mergeCell ref="D2:D3"/>
    <mergeCell ref="E2:E3"/>
    <mergeCell ref="V2:V3"/>
    <mergeCell ref="W2:W3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燕柳华</dc:creator>
  <cp:lastModifiedBy>企业用户_1202747934</cp:lastModifiedBy>
  <dcterms:created xsi:type="dcterms:W3CDTF">2022-11-10T02:29:00Z</dcterms:created>
  <dcterms:modified xsi:type="dcterms:W3CDTF">2025-12-10T09:00:39Z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D6C6A4CC336B42C4A18FD8B6FBCE5619_13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